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55" windowHeight="11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0" i="1"/>
  <c r="K10"/>
  <c r="J12"/>
  <c r="J10"/>
  <c r="J5"/>
  <c r="J4"/>
  <c r="K11"/>
  <c r="K9"/>
  <c r="K8"/>
  <c r="K7"/>
  <c r="K6"/>
  <c r="K5"/>
  <c r="K4"/>
  <c r="L5"/>
  <c r="L6"/>
  <c r="L7"/>
  <c r="L8"/>
  <c r="L9"/>
  <c r="L11"/>
  <c r="L4"/>
  <c r="J11"/>
  <c r="J9"/>
  <c r="J8"/>
  <c r="J7"/>
  <c r="J6"/>
  <c r="C123"/>
  <c r="D123"/>
  <c r="E123"/>
  <c r="F123"/>
  <c r="G123"/>
  <c r="B123"/>
  <c r="C118"/>
  <c r="D118"/>
  <c r="F118"/>
  <c r="B118"/>
  <c r="C100"/>
  <c r="D100"/>
  <c r="E100"/>
  <c r="F100"/>
  <c r="G100"/>
  <c r="B100"/>
  <c r="C92"/>
  <c r="D92"/>
  <c r="E92"/>
  <c r="F92"/>
  <c r="G92"/>
  <c r="B92"/>
  <c r="C77"/>
  <c r="D77"/>
  <c r="E77"/>
  <c r="F77"/>
  <c r="G77"/>
  <c r="B77"/>
  <c r="C59"/>
  <c r="D59"/>
  <c r="E59"/>
  <c r="F59"/>
  <c r="G59"/>
  <c r="B59"/>
  <c r="G40"/>
  <c r="C40"/>
  <c r="D40"/>
  <c r="E40"/>
  <c r="F40"/>
  <c r="B40"/>
  <c r="C23"/>
  <c r="D23"/>
  <c r="E23"/>
  <c r="F23"/>
  <c r="G23"/>
  <c r="B23"/>
  <c r="E122"/>
  <c r="G122" s="1"/>
  <c r="E105"/>
  <c r="G105" s="1"/>
  <c r="E106"/>
  <c r="G106" s="1"/>
  <c r="E107"/>
  <c r="G107" s="1"/>
  <c r="G118" s="1"/>
  <c r="E108"/>
  <c r="G108" s="1"/>
  <c r="E109"/>
  <c r="G109" s="1"/>
  <c r="E110"/>
  <c r="G110" s="1"/>
  <c r="E111"/>
  <c r="G111" s="1"/>
  <c r="E112"/>
  <c r="G112" s="1"/>
  <c r="E113"/>
  <c r="G113" s="1"/>
  <c r="E114"/>
  <c r="G114" s="1"/>
  <c r="E115"/>
  <c r="G115" s="1"/>
  <c r="E116"/>
  <c r="G116" s="1"/>
  <c r="E117"/>
  <c r="G117" s="1"/>
  <c r="E104"/>
  <c r="G104" s="1"/>
  <c r="E97"/>
  <c r="G97" s="1"/>
  <c r="E98"/>
  <c r="G98" s="1"/>
  <c r="E99"/>
  <c r="G99" s="1"/>
  <c r="E96"/>
  <c r="G96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81"/>
  <c r="G81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63"/>
  <c r="G63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44"/>
  <c r="G44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27"/>
  <c r="G27" s="1"/>
  <c r="E22"/>
  <c r="G22" s="1"/>
  <c r="E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4"/>
  <c r="G4" s="1"/>
  <c r="E118" l="1"/>
  <c r="K12" l="1"/>
  <c r="L12"/>
</calcChain>
</file>

<file path=xl/sharedStrings.xml><?xml version="1.0" encoding="utf-8"?>
<sst xmlns="http://schemas.openxmlformats.org/spreadsheetml/2006/main" count="178" uniqueCount="122">
  <si>
    <t xml:space="preserve">1. 여수신업종본부 </t>
  </si>
  <si>
    <t>3. 증권업종본부</t>
  </si>
  <si>
    <t>지부명</t>
  </si>
  <si>
    <t>HSBC은행</t>
  </si>
  <si>
    <t>DB투자증권</t>
  </si>
  <si>
    <t>JB우리캐피탈</t>
  </si>
  <si>
    <t>KB증권</t>
  </si>
  <si>
    <t>JT캐피탈</t>
  </si>
  <si>
    <t>NH투자증권</t>
  </si>
  <si>
    <t>KB국민카드</t>
  </si>
  <si>
    <t>SK증권</t>
  </si>
  <si>
    <t>KB신용정보</t>
  </si>
  <si>
    <t>교보증권</t>
  </si>
  <si>
    <t>KB캐피탈</t>
  </si>
  <si>
    <t>대신증권</t>
  </si>
  <si>
    <t>SC은행</t>
  </si>
  <si>
    <t>상상인증권</t>
  </si>
  <si>
    <t>SGI신용정보</t>
  </si>
  <si>
    <t>신한금융투자</t>
  </si>
  <si>
    <t>롯데카드</t>
  </si>
  <si>
    <t>케이프투자증권</t>
  </si>
  <si>
    <t>메이슨에프앤아이대부</t>
  </si>
  <si>
    <t>코스콤</t>
  </si>
  <si>
    <t>비씨카드</t>
  </si>
  <si>
    <t>하나금융투자</t>
  </si>
  <si>
    <t>서울신용보증재단</t>
  </si>
  <si>
    <t>하이투자증권</t>
  </si>
  <si>
    <t>서울신용보증재단희망</t>
  </si>
  <si>
    <t>한국투자증권</t>
  </si>
  <si>
    <t>신한카드</t>
  </si>
  <si>
    <t>현대차증권</t>
  </si>
  <si>
    <t xml:space="preserve">아주캐피탈 </t>
  </si>
  <si>
    <t>4. 공공금융업종본부</t>
  </si>
  <si>
    <t>애큐온캐피탈</t>
  </si>
  <si>
    <t>저축은행</t>
  </si>
  <si>
    <t>건설공제조합</t>
  </si>
  <si>
    <t>저축은행중앙회</t>
  </si>
  <si>
    <t>금융감독원</t>
  </si>
  <si>
    <t>하나외환카드</t>
  </si>
  <si>
    <t>금융보안원</t>
  </si>
  <si>
    <t>2.생명보험업종본부</t>
  </si>
  <si>
    <t>서울보증보험</t>
  </si>
  <si>
    <t>예금보험공사</t>
  </si>
  <si>
    <t>AIA생명보험</t>
  </si>
  <si>
    <t>한국거래소</t>
  </si>
  <si>
    <t>DGB생명보험</t>
  </si>
  <si>
    <t>한국교직원공제회</t>
  </si>
  <si>
    <t>IBK연금보험</t>
  </si>
  <si>
    <t>한국금융투자협회</t>
  </si>
  <si>
    <t>KDB생명보험</t>
  </si>
  <si>
    <t>한국예탁결제원</t>
  </si>
  <si>
    <t>동양생명보험</t>
  </si>
  <si>
    <t>한국은행</t>
  </si>
  <si>
    <t>메트라이프생명보험</t>
  </si>
  <si>
    <t>한국증권금융</t>
  </si>
  <si>
    <t>미래에셋생명보험</t>
  </si>
  <si>
    <t>5. 지역본부</t>
  </si>
  <si>
    <t>신한생명보험</t>
  </si>
  <si>
    <t>오렌지라이프생명보험</t>
  </si>
  <si>
    <t>광전협동조합지부</t>
  </si>
  <si>
    <t>처브라이프생명보험</t>
  </si>
  <si>
    <t>대전충남협동조합지부</t>
  </si>
  <si>
    <t>푸본현대생명보험</t>
  </si>
  <si>
    <t>부울경협동조합지부</t>
  </si>
  <si>
    <t>한화손해사정</t>
  </si>
  <si>
    <t>충북협동조합지부</t>
  </si>
  <si>
    <t>흥국생명보험지부</t>
  </si>
  <si>
    <t>3. 손해보험업종본부</t>
  </si>
  <si>
    <t>JF서울</t>
  </si>
  <si>
    <t>AXA손해보험</t>
  </si>
  <si>
    <t>SK매직</t>
  </si>
  <si>
    <t>BNP파리바카디프</t>
  </si>
  <si>
    <t>대상정보기술</t>
  </si>
  <si>
    <t>KB손해보험</t>
  </si>
  <si>
    <t>동양네트웍스</t>
  </si>
  <si>
    <t>KB손해사정</t>
  </si>
  <si>
    <t>삼일회계법인</t>
  </si>
  <si>
    <t>MG손해보험</t>
  </si>
  <si>
    <t>서울시태권도협회</t>
  </si>
  <si>
    <t>더케이손해보험</t>
  </si>
  <si>
    <t>아이웍스인터렉티브</t>
  </si>
  <si>
    <t>보험개발원</t>
  </si>
  <si>
    <t>전국렌터카공제조합</t>
  </si>
  <si>
    <t>보험연수원</t>
  </si>
  <si>
    <t>전북협동조합</t>
  </si>
  <si>
    <t>손해보험협회</t>
  </si>
  <si>
    <t>한국공인중개사협회</t>
  </si>
  <si>
    <t>에이스손해보험</t>
  </si>
  <si>
    <t>한국약학교육협의회</t>
  </si>
  <si>
    <t>코리안리</t>
  </si>
  <si>
    <t>한국정보산업연합회</t>
  </si>
  <si>
    <t>한화손해보험</t>
  </si>
  <si>
    <t>한국정보통신자격협회</t>
  </si>
  <si>
    <t>현대해상</t>
  </si>
  <si>
    <t>현대상선</t>
  </si>
  <si>
    <t>화재보험협회</t>
  </si>
  <si>
    <t>개별조합원</t>
  </si>
  <si>
    <t>흥국화재보험</t>
  </si>
  <si>
    <t>조합원수</t>
    <phoneticPr fontId="18" type="noConversion"/>
  </si>
  <si>
    <t>일반_전자</t>
    <phoneticPr fontId="18" type="noConversion"/>
  </si>
  <si>
    <t>육아_전자</t>
    <phoneticPr fontId="18" type="noConversion"/>
  </si>
  <si>
    <t>부재자_기표소</t>
    <phoneticPr fontId="18" type="noConversion"/>
  </si>
  <si>
    <t>제출자 수 합계</t>
    <phoneticPr fontId="18" type="noConversion"/>
  </si>
  <si>
    <t>본부명</t>
    <phoneticPr fontId="18" type="noConversion"/>
  </si>
  <si>
    <t>전자 합계</t>
    <phoneticPr fontId="18" type="noConversion"/>
  </si>
  <si>
    <t>전자+기표소 합계</t>
    <phoneticPr fontId="18" type="noConversion"/>
  </si>
  <si>
    <t>7. 직가입</t>
    <phoneticPr fontId="18" type="noConversion"/>
  </si>
  <si>
    <t>합계</t>
    <phoneticPr fontId="18" type="noConversion"/>
  </si>
  <si>
    <t>※ 2019년 사무금융노조 제4대 임원선거 선거인명부 (2019.12.02)</t>
    <phoneticPr fontId="18" type="noConversion"/>
  </si>
  <si>
    <t>전체합계</t>
    <phoneticPr fontId="18" type="noConversion"/>
  </si>
  <si>
    <t>전자투표</t>
    <phoneticPr fontId="18" type="noConversion"/>
  </si>
  <si>
    <t>부재자_기표소투표</t>
    <phoneticPr fontId="18" type="noConversion"/>
  </si>
  <si>
    <t>여수신</t>
    <phoneticPr fontId="18" type="noConversion"/>
  </si>
  <si>
    <t>생보</t>
    <phoneticPr fontId="18" type="noConversion"/>
  </si>
  <si>
    <t>손보</t>
    <phoneticPr fontId="18" type="noConversion"/>
  </si>
  <si>
    <t>증권</t>
    <phoneticPr fontId="18" type="noConversion"/>
  </si>
  <si>
    <t>공공</t>
    <phoneticPr fontId="18" type="noConversion"/>
  </si>
  <si>
    <t>지역</t>
    <phoneticPr fontId="18" type="noConversion"/>
  </si>
  <si>
    <t>직할</t>
    <phoneticPr fontId="18" type="noConversion"/>
  </si>
  <si>
    <t>직가입</t>
    <phoneticPr fontId="18" type="noConversion"/>
  </si>
  <si>
    <t>6. 직할</t>
    <phoneticPr fontId="18" type="noConversion"/>
  </si>
  <si>
    <t>전체 요약</t>
    <phoneticPr fontId="1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</si>
</sst>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\.dd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굴림"/>
      <family val="3"/>
      <charset val="129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41" fontId="21" fillId="0" borderId="10" xfId="1" quotePrefix="1" applyFont="1" applyFill="1" applyBorder="1" applyAlignment="1">
      <alignment horizontal="center" vertical="center"/>
    </xf>
    <xf numFmtId="41" fontId="21" fillId="33" borderId="10" xfId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21" fillId="33" borderId="10" xfId="1" quotePrefix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1" fontId="21" fillId="33" borderId="10" xfId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41" fontId="21" fillId="33" borderId="10" xfId="1" quotePrefix="1" applyFont="1" applyFill="1" applyBorder="1" applyAlignment="1">
      <alignment horizontal="center" vertical="center" wrapText="1"/>
    </xf>
    <xf numFmtId="41" fontId="21" fillId="0" borderId="10" xfId="1" applyFont="1" applyFill="1" applyBorder="1" applyAlignment="1">
      <alignment horizontal="center" vertical="center" wrapText="1"/>
    </xf>
    <xf numFmtId="0" fontId="23" fillId="0" borderId="10" xfId="0" applyFont="1" applyFill="1" applyBorder="1">
      <alignment vertical="center"/>
    </xf>
    <xf numFmtId="41" fontId="21" fillId="0" borderId="10" xfId="1" applyFont="1" applyFill="1" applyBorder="1" applyAlignment="1">
      <alignment horizontal="center" vertical="center"/>
    </xf>
    <xf numFmtId="41" fontId="0" fillId="0" borderId="10" xfId="0" applyNumberFormat="1" applyBorder="1">
      <alignment vertical="center"/>
    </xf>
    <xf numFmtId="41" fontId="21" fillId="0" borderId="10" xfId="1" quotePrefix="1" applyFont="1" applyFill="1" applyBorder="1" applyAlignment="1">
      <alignment horizontal="center" vertical="center" wrapText="1"/>
    </xf>
    <xf numFmtId="0" fontId="23" fillId="0" borderId="10" xfId="0" applyFont="1" applyBorder="1">
      <alignment vertical="center"/>
    </xf>
    <xf numFmtId="0" fontId="20" fillId="0" borderId="0" xfId="0" applyFont="1" applyFill="1">
      <alignment vertical="center"/>
    </xf>
    <xf numFmtId="176" fontId="21" fillId="0" borderId="0" xfId="0" applyNumberFormat="1" applyFont="1" applyFill="1" applyAlignment="1">
      <alignment horizontal="center" vertical="center"/>
    </xf>
    <xf numFmtId="41" fontId="20" fillId="0" borderId="0" xfId="1" applyFont="1" applyFill="1" applyAlignment="1">
      <alignment horizontal="center" vertical="center"/>
    </xf>
    <xf numFmtId="41" fontId="20" fillId="0" borderId="0" xfId="1" applyFont="1" applyFill="1" applyAlignment="1">
      <alignment horizontal="center" vertical="center" shrinkToFit="1"/>
    </xf>
    <xf numFmtId="0" fontId="0" fillId="33" borderId="10" xfId="0" applyFill="1" applyBorder="1">
      <alignment vertical="center"/>
    </xf>
    <xf numFmtId="41" fontId="21" fillId="0" borderId="10" xfId="1" applyFont="1" applyFill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indent="1"/>
    </xf>
    <xf numFmtId="0" fontId="21" fillId="33" borderId="10" xfId="0" applyFont="1" applyFill="1" applyBorder="1" applyAlignment="1">
      <alignment horizontal="left" vertical="center" indent="1"/>
    </xf>
    <xf numFmtId="0" fontId="20" fillId="0" borderId="0" xfId="0" applyFont="1" applyFill="1" applyBorder="1">
      <alignment vertical="center"/>
    </xf>
    <xf numFmtId="0" fontId="21" fillId="0" borderId="10" xfId="0" applyNumberFormat="1" applyFont="1" applyFill="1" applyBorder="1" applyAlignment="1">
      <alignment horizontal="left" vertical="center" indent="1"/>
    </xf>
    <xf numFmtId="0" fontId="21" fillId="0" borderId="10" xfId="0" applyNumberFormat="1" applyFont="1" applyFill="1" applyBorder="1" applyAlignment="1">
      <alignment horizontal="left" vertical="center" wrapText="1" indent="1"/>
    </xf>
    <xf numFmtId="0" fontId="21" fillId="0" borderId="10" xfId="0" applyFont="1" applyFill="1" applyBorder="1" applyAlignment="1">
      <alignment horizontal="left" vertical="center" indent="1" shrinkToFit="1"/>
    </xf>
    <xf numFmtId="0" fontId="21" fillId="33" borderId="10" xfId="0" applyFont="1" applyFill="1" applyBorder="1" applyAlignment="1">
      <alignment horizontal="left" vertical="center" indent="1" shrinkToFit="1"/>
    </xf>
    <xf numFmtId="0" fontId="22" fillId="0" borderId="0" xfId="0" applyFont="1" applyBorder="1" applyAlignment="1">
      <alignment horizontal="center" vertical="center"/>
    </xf>
    <xf numFmtId="41" fontId="22" fillId="0" borderId="0" xfId="1" applyFont="1" applyBorder="1">
      <alignment vertical="center"/>
    </xf>
    <xf numFmtId="0" fontId="22" fillId="0" borderId="0" xfId="0" applyFont="1" applyBorder="1">
      <alignment vertical="center"/>
    </xf>
    <xf numFmtId="41" fontId="0" fillId="33" borderId="10" xfId="0" applyNumberFormat="1" applyFill="1" applyBorder="1">
      <alignment vertical="center"/>
    </xf>
    <xf numFmtId="0" fontId="20" fillId="0" borderId="0" xfId="0" applyFont="1" applyFill="1" applyBorder="1" applyAlignment="1">
      <alignment horizontal="left" vertical="center" indent="1" shrinkToFit="1"/>
    </xf>
    <xf numFmtId="41" fontId="0" fillId="0" borderId="10" xfId="0" applyNumberFormat="1" applyFill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>
      <selection activeCell="L12" sqref="L12"/>
    </sheetView>
  </sheetViews>
  <sheetFormatPr defaultRowHeight="16.5"/>
  <cols>
    <col min="1" max="1" width="23.875" customWidth="1"/>
    <col min="2" max="2" width="19.125" customWidth="1"/>
    <col min="4" max="4" width="9.125" customWidth="1"/>
    <col min="5" max="5" width="10.625" customWidth="1"/>
    <col min="6" max="6" width="15" customWidth="1"/>
    <col min="7" max="7" width="16.375" customWidth="1"/>
    <col min="8" max="8" width="20.125" customWidth="1"/>
    <col min="9" max="9" width="12.5" customWidth="1"/>
    <col min="10" max="10" width="18.5" customWidth="1"/>
    <col min="11" max="11" width="17.875" customWidth="1"/>
    <col min="12" max="12" width="16.375" customWidth="1"/>
  </cols>
  <sheetData>
    <row r="1" spans="1:12" ht="22.5">
      <c r="A1" s="42" t="s">
        <v>108</v>
      </c>
      <c r="B1" s="42"/>
      <c r="C1" s="42"/>
      <c r="D1" s="42"/>
      <c r="E1" s="42"/>
      <c r="F1" s="42"/>
      <c r="G1" s="42"/>
      <c r="H1" s="42"/>
      <c r="I1" s="42"/>
    </row>
    <row r="2" spans="1:12" ht="17.25">
      <c r="A2" s="17" t="s">
        <v>0</v>
      </c>
      <c r="B2" s="18"/>
      <c r="C2" s="18"/>
      <c r="D2" s="20"/>
      <c r="E2" s="19"/>
      <c r="I2" s="41" t="s">
        <v>121</v>
      </c>
    </row>
    <row r="3" spans="1:12" ht="17.25">
      <c r="A3" s="24" t="s">
        <v>2</v>
      </c>
      <c r="B3" s="9" t="s">
        <v>98</v>
      </c>
      <c r="C3" s="9" t="s">
        <v>99</v>
      </c>
      <c r="D3" s="9" t="s">
        <v>100</v>
      </c>
      <c r="E3" s="7" t="s">
        <v>104</v>
      </c>
      <c r="F3" s="7" t="s">
        <v>101</v>
      </c>
      <c r="G3" s="7" t="s">
        <v>105</v>
      </c>
      <c r="I3" s="40" t="s">
        <v>103</v>
      </c>
      <c r="J3" s="7" t="s">
        <v>111</v>
      </c>
      <c r="K3" s="7" t="s">
        <v>110</v>
      </c>
      <c r="L3" s="7" t="s">
        <v>109</v>
      </c>
    </row>
    <row r="4" spans="1:12" ht="17.25">
      <c r="A4" s="25" t="s">
        <v>3</v>
      </c>
      <c r="B4" s="3">
        <v>100</v>
      </c>
      <c r="C4" s="13">
        <v>84</v>
      </c>
      <c r="D4" s="2"/>
      <c r="E4" s="37">
        <f>C4+D4</f>
        <v>84</v>
      </c>
      <c r="F4" s="2"/>
      <c r="G4" s="3">
        <f>E4+F4</f>
        <v>84</v>
      </c>
      <c r="I4" s="16" t="s">
        <v>112</v>
      </c>
      <c r="J4" s="14">
        <f>F23</f>
        <v>1022</v>
      </c>
      <c r="K4" s="14">
        <f>E23</f>
        <v>5967</v>
      </c>
      <c r="L4" s="14">
        <f>J4+K4</f>
        <v>6989</v>
      </c>
    </row>
    <row r="5" spans="1:12" ht="17.25">
      <c r="A5" s="25" t="s">
        <v>5</v>
      </c>
      <c r="B5" s="3">
        <v>24</v>
      </c>
      <c r="C5" s="13">
        <v>0</v>
      </c>
      <c r="D5" s="1">
        <v>0</v>
      </c>
      <c r="E5" s="14">
        <f t="shared" ref="E5:E21" si="0">C5+D5</f>
        <v>0</v>
      </c>
      <c r="F5" s="1">
        <v>0</v>
      </c>
      <c r="G5" s="3">
        <f t="shared" ref="G5:G22" si="1">E5+F5</f>
        <v>0</v>
      </c>
      <c r="I5" s="16" t="s">
        <v>113</v>
      </c>
      <c r="J5" s="14">
        <f>F40</f>
        <v>222</v>
      </c>
      <c r="K5" s="14">
        <f>E40</f>
        <v>4004</v>
      </c>
      <c r="L5" s="14">
        <f t="shared" ref="L5:L11" si="2">J5+K5</f>
        <v>4226</v>
      </c>
    </row>
    <row r="6" spans="1:12" ht="17.25">
      <c r="A6" s="25" t="s">
        <v>7</v>
      </c>
      <c r="B6" s="3">
        <v>83</v>
      </c>
      <c r="C6" s="13">
        <v>79</v>
      </c>
      <c r="D6" s="1"/>
      <c r="E6" s="14">
        <f t="shared" si="0"/>
        <v>79</v>
      </c>
      <c r="F6" s="1"/>
      <c r="G6" s="3">
        <f t="shared" si="1"/>
        <v>79</v>
      </c>
      <c r="I6" s="12" t="s">
        <v>114</v>
      </c>
      <c r="J6" s="14">
        <f>F59</f>
        <v>0</v>
      </c>
      <c r="K6" s="14">
        <f>E59</f>
        <v>8691</v>
      </c>
      <c r="L6" s="14">
        <f t="shared" si="2"/>
        <v>8691</v>
      </c>
    </row>
    <row r="7" spans="1:12" ht="17.25">
      <c r="A7" s="25" t="s">
        <v>9</v>
      </c>
      <c r="B7" s="3">
        <v>1334</v>
      </c>
      <c r="C7" s="13">
        <v>1334</v>
      </c>
      <c r="D7" s="2">
        <v>70</v>
      </c>
      <c r="E7" s="37">
        <f t="shared" si="0"/>
        <v>1404</v>
      </c>
      <c r="F7" s="2"/>
      <c r="G7" s="3">
        <f t="shared" si="1"/>
        <v>1404</v>
      </c>
      <c r="I7" s="12" t="s">
        <v>115</v>
      </c>
      <c r="J7" s="14">
        <f>F77</f>
        <v>0</v>
      </c>
      <c r="K7" s="14">
        <f>E77</f>
        <v>8313</v>
      </c>
      <c r="L7" s="14">
        <f t="shared" si="2"/>
        <v>8313</v>
      </c>
    </row>
    <row r="8" spans="1:12" ht="17.25">
      <c r="A8" s="25" t="s">
        <v>11</v>
      </c>
      <c r="B8" s="3">
        <v>93</v>
      </c>
      <c r="C8" s="13">
        <v>93</v>
      </c>
      <c r="D8" s="2">
        <v>2</v>
      </c>
      <c r="E8" s="37">
        <f t="shared" si="0"/>
        <v>95</v>
      </c>
      <c r="F8" s="2"/>
      <c r="G8" s="3">
        <f t="shared" si="1"/>
        <v>95</v>
      </c>
      <c r="I8" s="12" t="s">
        <v>116</v>
      </c>
      <c r="J8" s="14">
        <f>F92</f>
        <v>0</v>
      </c>
      <c r="K8" s="14">
        <f>E92</f>
        <v>4867</v>
      </c>
      <c r="L8" s="14">
        <f t="shared" si="2"/>
        <v>4867</v>
      </c>
    </row>
    <row r="9" spans="1:12" ht="17.25">
      <c r="A9" s="25" t="s">
        <v>13</v>
      </c>
      <c r="B9" s="3">
        <v>333</v>
      </c>
      <c r="C9" s="13">
        <v>333</v>
      </c>
      <c r="D9" s="1"/>
      <c r="E9" s="14">
        <f t="shared" si="0"/>
        <v>333</v>
      </c>
      <c r="F9" s="1"/>
      <c r="G9" s="3">
        <f t="shared" si="1"/>
        <v>333</v>
      </c>
      <c r="I9" s="12" t="s">
        <v>117</v>
      </c>
      <c r="J9" s="14">
        <f>F100</f>
        <v>0</v>
      </c>
      <c r="K9" s="14">
        <f>E100</f>
        <v>2503</v>
      </c>
      <c r="L9" s="14">
        <f t="shared" si="2"/>
        <v>2503</v>
      </c>
    </row>
    <row r="10" spans="1:12" ht="17.25">
      <c r="A10" s="25" t="s">
        <v>15</v>
      </c>
      <c r="B10" s="13">
        <v>7</v>
      </c>
      <c r="C10" s="13">
        <v>1</v>
      </c>
      <c r="D10" s="1"/>
      <c r="E10" s="14">
        <f t="shared" si="0"/>
        <v>1</v>
      </c>
      <c r="F10" s="1"/>
      <c r="G10" s="3">
        <f t="shared" si="1"/>
        <v>1</v>
      </c>
      <c r="I10" s="12" t="s">
        <v>118</v>
      </c>
      <c r="J10" s="14">
        <f>F118</f>
        <v>429</v>
      </c>
      <c r="K10" s="14">
        <f>E118</f>
        <v>816</v>
      </c>
      <c r="L10" s="14">
        <f>J10+K10</f>
        <v>1245</v>
      </c>
    </row>
    <row r="11" spans="1:12" ht="17.25">
      <c r="A11" s="25" t="s">
        <v>17</v>
      </c>
      <c r="B11" s="3">
        <v>65</v>
      </c>
      <c r="C11" s="13">
        <v>63</v>
      </c>
      <c r="D11" s="1"/>
      <c r="E11" s="14">
        <f t="shared" si="0"/>
        <v>63</v>
      </c>
      <c r="F11" s="1"/>
      <c r="G11" s="3">
        <f t="shared" si="1"/>
        <v>63</v>
      </c>
      <c r="I11" s="12" t="s">
        <v>119</v>
      </c>
      <c r="J11" s="1">
        <f>F123</f>
        <v>0</v>
      </c>
      <c r="K11" s="1">
        <f>E123</f>
        <v>34</v>
      </c>
      <c r="L11" s="14">
        <f t="shared" si="2"/>
        <v>34</v>
      </c>
    </row>
    <row r="12" spans="1:12" ht="17.25">
      <c r="A12" s="25" t="s">
        <v>19</v>
      </c>
      <c r="B12" s="3">
        <v>443</v>
      </c>
      <c r="C12" s="13">
        <v>440</v>
      </c>
      <c r="D12" s="1"/>
      <c r="E12" s="14">
        <f t="shared" si="0"/>
        <v>440</v>
      </c>
      <c r="F12" s="1"/>
      <c r="G12" s="3">
        <f t="shared" si="1"/>
        <v>440</v>
      </c>
      <c r="I12" s="12" t="s">
        <v>107</v>
      </c>
      <c r="J12" s="14">
        <f>SUM(J4:J11)</f>
        <v>1673</v>
      </c>
      <c r="K12" s="14">
        <f>SUM(K4:K11)</f>
        <v>35195</v>
      </c>
      <c r="L12" s="14">
        <f>SUM(L4:L11)</f>
        <v>36868</v>
      </c>
    </row>
    <row r="13" spans="1:12" ht="17.25">
      <c r="A13" s="25" t="s">
        <v>21</v>
      </c>
      <c r="B13" s="3">
        <v>46</v>
      </c>
      <c r="C13" s="13">
        <v>0</v>
      </c>
      <c r="D13" s="1"/>
      <c r="E13" s="14">
        <f t="shared" si="0"/>
        <v>0</v>
      </c>
      <c r="F13" s="1"/>
      <c r="G13" s="3">
        <f t="shared" si="1"/>
        <v>0</v>
      </c>
    </row>
    <row r="14" spans="1:12" ht="17.25">
      <c r="A14" s="26" t="s">
        <v>23</v>
      </c>
      <c r="B14" s="6">
        <v>595</v>
      </c>
      <c r="C14" s="21"/>
      <c r="D14" s="21"/>
      <c r="E14" s="35">
        <f t="shared" si="0"/>
        <v>0</v>
      </c>
      <c r="F14" s="21">
        <v>589</v>
      </c>
      <c r="G14" s="6">
        <f t="shared" si="1"/>
        <v>589</v>
      </c>
    </row>
    <row r="15" spans="1:12" ht="17.25">
      <c r="A15" s="25" t="s">
        <v>25</v>
      </c>
      <c r="B15" s="3">
        <v>204</v>
      </c>
      <c r="C15" s="13">
        <v>204</v>
      </c>
      <c r="D15" s="1"/>
      <c r="E15" s="14">
        <f t="shared" si="0"/>
        <v>204</v>
      </c>
      <c r="F15" s="1"/>
      <c r="G15" s="3">
        <f t="shared" si="1"/>
        <v>204</v>
      </c>
    </row>
    <row r="16" spans="1:12" ht="17.25">
      <c r="A16" s="25" t="s">
        <v>27</v>
      </c>
      <c r="B16" s="3">
        <v>6</v>
      </c>
      <c r="C16" s="13">
        <v>6</v>
      </c>
      <c r="D16" s="1"/>
      <c r="E16" s="14">
        <f t="shared" si="0"/>
        <v>6</v>
      </c>
      <c r="F16" s="1"/>
      <c r="G16" s="3">
        <f t="shared" si="1"/>
        <v>6</v>
      </c>
    </row>
    <row r="17" spans="1:13" ht="17.25">
      <c r="A17" s="25" t="s">
        <v>29</v>
      </c>
      <c r="B17" s="3">
        <v>2000</v>
      </c>
      <c r="C17" s="13">
        <v>2000</v>
      </c>
      <c r="D17" s="1"/>
      <c r="E17" s="14">
        <f t="shared" si="0"/>
        <v>2000</v>
      </c>
      <c r="F17" s="1"/>
      <c r="G17" s="3">
        <f t="shared" si="1"/>
        <v>2000</v>
      </c>
    </row>
    <row r="18" spans="1:13" ht="17.25">
      <c r="A18" s="25" t="s">
        <v>31</v>
      </c>
      <c r="B18" s="3">
        <v>289</v>
      </c>
      <c r="C18" s="13">
        <v>289</v>
      </c>
      <c r="D18" s="2">
        <v>8</v>
      </c>
      <c r="E18" s="37">
        <f t="shared" si="0"/>
        <v>297</v>
      </c>
      <c r="F18" s="2"/>
      <c r="G18" s="3">
        <f t="shared" si="1"/>
        <v>297</v>
      </c>
    </row>
    <row r="19" spans="1:13" ht="17.25">
      <c r="A19" s="25" t="s">
        <v>33</v>
      </c>
      <c r="B19" s="3">
        <v>125</v>
      </c>
      <c r="C19" s="13">
        <v>101</v>
      </c>
      <c r="D19" s="1"/>
      <c r="E19" s="14">
        <f t="shared" si="0"/>
        <v>101</v>
      </c>
      <c r="F19" s="1"/>
      <c r="G19" s="3">
        <f t="shared" si="1"/>
        <v>101</v>
      </c>
    </row>
    <row r="20" spans="1:13" ht="17.25">
      <c r="A20" s="25" t="s">
        <v>34</v>
      </c>
      <c r="B20" s="3">
        <v>532</v>
      </c>
      <c r="C20" s="13">
        <v>531</v>
      </c>
      <c r="D20" s="2">
        <v>26</v>
      </c>
      <c r="E20" s="37">
        <f t="shared" si="0"/>
        <v>557</v>
      </c>
      <c r="F20" s="2"/>
      <c r="G20" s="3">
        <f t="shared" si="1"/>
        <v>557</v>
      </c>
    </row>
    <row r="21" spans="1:13" ht="17.25">
      <c r="A21" s="25" t="s">
        <v>36</v>
      </c>
      <c r="B21" s="3">
        <v>130</v>
      </c>
      <c r="C21" s="13">
        <v>130</v>
      </c>
      <c r="D21" s="1"/>
      <c r="E21" s="14">
        <f t="shared" si="0"/>
        <v>130</v>
      </c>
      <c r="F21" s="1"/>
      <c r="G21" s="3">
        <f t="shared" si="1"/>
        <v>130</v>
      </c>
    </row>
    <row r="22" spans="1:13" ht="17.25">
      <c r="A22" s="26" t="s">
        <v>38</v>
      </c>
      <c r="B22" s="6">
        <v>574</v>
      </c>
      <c r="C22" s="4">
        <v>141</v>
      </c>
      <c r="D22" s="21">
        <v>32</v>
      </c>
      <c r="E22" s="35">
        <f>C22+D22</f>
        <v>173</v>
      </c>
      <c r="F22" s="21">
        <v>433</v>
      </c>
      <c r="G22" s="6">
        <f t="shared" si="1"/>
        <v>606</v>
      </c>
      <c r="M22" s="5"/>
    </row>
    <row r="23" spans="1:13" ht="17.25">
      <c r="A23" s="25" t="s">
        <v>107</v>
      </c>
      <c r="B23" s="14">
        <f>SUM(B4:B22)</f>
        <v>6983</v>
      </c>
      <c r="C23" s="14">
        <f t="shared" ref="C23:G23" si="3">SUM(C4:C22)</f>
        <v>5829</v>
      </c>
      <c r="D23" s="14">
        <f t="shared" si="3"/>
        <v>138</v>
      </c>
      <c r="E23" s="14">
        <f t="shared" si="3"/>
        <v>5967</v>
      </c>
      <c r="F23" s="14">
        <f t="shared" si="3"/>
        <v>1022</v>
      </c>
      <c r="G23" s="14">
        <f t="shared" si="3"/>
        <v>6989</v>
      </c>
    </row>
    <row r="25" spans="1:13" ht="17.25">
      <c r="A25" s="17" t="s">
        <v>40</v>
      </c>
    </row>
    <row r="26" spans="1:13" ht="17.25">
      <c r="A26" s="24" t="s">
        <v>2</v>
      </c>
      <c r="B26" s="9" t="s">
        <v>98</v>
      </c>
      <c r="C26" s="9" t="s">
        <v>99</v>
      </c>
      <c r="D26" s="9" t="s">
        <v>100</v>
      </c>
      <c r="E26" s="7" t="s">
        <v>104</v>
      </c>
      <c r="F26" s="7" t="s">
        <v>101</v>
      </c>
      <c r="G26" s="7" t="s">
        <v>102</v>
      </c>
    </row>
    <row r="27" spans="1:13" ht="17.25">
      <c r="A27" s="25" t="s">
        <v>43</v>
      </c>
      <c r="B27" s="15">
        <v>399</v>
      </c>
      <c r="C27" s="11">
        <v>399</v>
      </c>
      <c r="D27" s="1">
        <v>20</v>
      </c>
      <c r="E27" s="14">
        <f>C27+D27</f>
        <v>419</v>
      </c>
      <c r="F27" s="1"/>
      <c r="G27" s="15">
        <f>E27+F27</f>
        <v>419</v>
      </c>
    </row>
    <row r="28" spans="1:13" ht="17.25">
      <c r="A28" s="25" t="s">
        <v>45</v>
      </c>
      <c r="B28" s="11">
        <v>173</v>
      </c>
      <c r="C28" s="11">
        <v>170</v>
      </c>
      <c r="D28" s="1"/>
      <c r="E28" s="14">
        <f t="shared" ref="E28:E39" si="4">C28+D28</f>
        <v>170</v>
      </c>
      <c r="F28" s="1"/>
      <c r="G28" s="15">
        <f t="shared" ref="G28:G39" si="5">E28+F28</f>
        <v>170</v>
      </c>
    </row>
    <row r="29" spans="1:13" ht="17.25">
      <c r="A29" s="25" t="s">
        <v>47</v>
      </c>
      <c r="B29" s="15">
        <v>10</v>
      </c>
      <c r="C29" s="15">
        <v>10</v>
      </c>
      <c r="D29" s="1"/>
      <c r="E29" s="14">
        <f t="shared" si="4"/>
        <v>10</v>
      </c>
      <c r="F29" s="1"/>
      <c r="G29" s="15">
        <f t="shared" si="5"/>
        <v>10</v>
      </c>
    </row>
    <row r="30" spans="1:13" ht="17.25">
      <c r="A30" s="26" t="s">
        <v>49</v>
      </c>
      <c r="B30" s="10">
        <v>534</v>
      </c>
      <c r="C30" s="8">
        <v>311</v>
      </c>
      <c r="D30" s="21"/>
      <c r="E30" s="35">
        <f t="shared" si="4"/>
        <v>311</v>
      </c>
      <c r="F30" s="21">
        <v>222</v>
      </c>
      <c r="G30" s="10">
        <f t="shared" si="5"/>
        <v>533</v>
      </c>
    </row>
    <row r="31" spans="1:13" ht="17.25">
      <c r="A31" s="25" t="s">
        <v>51</v>
      </c>
      <c r="B31" s="15">
        <v>545</v>
      </c>
      <c r="C31" s="11">
        <v>545</v>
      </c>
      <c r="D31" s="1">
        <v>39</v>
      </c>
      <c r="E31" s="14">
        <f t="shared" si="4"/>
        <v>584</v>
      </c>
      <c r="F31" s="1"/>
      <c r="G31" s="15">
        <f t="shared" si="5"/>
        <v>584</v>
      </c>
    </row>
    <row r="32" spans="1:13" ht="17.25">
      <c r="A32" s="25" t="s">
        <v>53</v>
      </c>
      <c r="B32" s="15">
        <v>398</v>
      </c>
      <c r="C32" s="15">
        <v>398</v>
      </c>
      <c r="D32" s="1"/>
      <c r="E32" s="14">
        <f t="shared" si="4"/>
        <v>398</v>
      </c>
      <c r="F32" s="1"/>
      <c r="G32" s="15">
        <f t="shared" si="5"/>
        <v>398</v>
      </c>
    </row>
    <row r="33" spans="1:7" ht="17.25">
      <c r="A33" s="25" t="s">
        <v>55</v>
      </c>
      <c r="B33" s="15">
        <v>50</v>
      </c>
      <c r="C33" s="15">
        <v>50</v>
      </c>
      <c r="D33" s="1"/>
      <c r="E33" s="14">
        <f t="shared" si="4"/>
        <v>50</v>
      </c>
      <c r="F33" s="1"/>
      <c r="G33" s="15">
        <f t="shared" si="5"/>
        <v>50</v>
      </c>
    </row>
    <row r="34" spans="1:7" ht="17.25">
      <c r="A34" s="25" t="s">
        <v>57</v>
      </c>
      <c r="B34" s="15">
        <v>1064</v>
      </c>
      <c r="C34" s="15">
        <v>1064</v>
      </c>
      <c r="D34" s="1"/>
      <c r="E34" s="14">
        <f t="shared" si="4"/>
        <v>1064</v>
      </c>
      <c r="F34" s="1"/>
      <c r="G34" s="15">
        <f t="shared" si="5"/>
        <v>1064</v>
      </c>
    </row>
    <row r="35" spans="1:7" ht="17.25">
      <c r="A35" s="25" t="s">
        <v>58</v>
      </c>
      <c r="B35" s="15">
        <v>459</v>
      </c>
      <c r="C35" s="15">
        <v>455</v>
      </c>
      <c r="D35" s="1"/>
      <c r="E35" s="14">
        <f t="shared" si="4"/>
        <v>455</v>
      </c>
      <c r="F35" s="1"/>
      <c r="G35" s="15">
        <f t="shared" si="5"/>
        <v>455</v>
      </c>
    </row>
    <row r="36" spans="1:7" ht="17.25">
      <c r="A36" s="25" t="s">
        <v>60</v>
      </c>
      <c r="B36" s="15">
        <v>123</v>
      </c>
      <c r="C36" s="11">
        <v>123</v>
      </c>
      <c r="D36" s="1">
        <v>12</v>
      </c>
      <c r="E36" s="14">
        <f t="shared" si="4"/>
        <v>135</v>
      </c>
      <c r="F36" s="1"/>
      <c r="G36" s="15">
        <f t="shared" si="5"/>
        <v>135</v>
      </c>
    </row>
    <row r="37" spans="1:7" ht="17.25">
      <c r="A37" s="25" t="s">
        <v>62</v>
      </c>
      <c r="B37" s="15">
        <v>61</v>
      </c>
      <c r="C37" s="15">
        <v>58</v>
      </c>
      <c r="D37" s="1"/>
      <c r="E37" s="14">
        <f t="shared" si="4"/>
        <v>58</v>
      </c>
      <c r="F37" s="1"/>
      <c r="G37" s="15">
        <f t="shared" si="5"/>
        <v>58</v>
      </c>
    </row>
    <row r="38" spans="1:7" ht="17.25">
      <c r="A38" s="25" t="s">
        <v>64</v>
      </c>
      <c r="B38" s="15">
        <v>40</v>
      </c>
      <c r="C38" s="15">
        <v>37</v>
      </c>
      <c r="D38" s="1"/>
      <c r="E38" s="14">
        <f t="shared" si="4"/>
        <v>37</v>
      </c>
      <c r="F38" s="1"/>
      <c r="G38" s="15">
        <f t="shared" si="5"/>
        <v>37</v>
      </c>
    </row>
    <row r="39" spans="1:7" ht="17.25">
      <c r="A39" s="25" t="s">
        <v>66</v>
      </c>
      <c r="B39" s="15">
        <v>307</v>
      </c>
      <c r="C39" s="11">
        <v>307</v>
      </c>
      <c r="D39" s="1">
        <v>6</v>
      </c>
      <c r="E39" s="14">
        <f t="shared" si="4"/>
        <v>313</v>
      </c>
      <c r="F39" s="1"/>
      <c r="G39" s="15">
        <f t="shared" si="5"/>
        <v>313</v>
      </c>
    </row>
    <row r="40" spans="1:7" ht="17.25">
      <c r="A40" s="25" t="s">
        <v>107</v>
      </c>
      <c r="B40" s="14">
        <f>SUM(B27:B39)</f>
        <v>4163</v>
      </c>
      <c r="C40" s="14">
        <f t="shared" ref="C40:F40" si="6">SUM(C27:C39)</f>
        <v>3927</v>
      </c>
      <c r="D40" s="14">
        <f t="shared" si="6"/>
        <v>77</v>
      </c>
      <c r="E40" s="14">
        <f t="shared" si="6"/>
        <v>4004</v>
      </c>
      <c r="F40" s="14">
        <f t="shared" si="6"/>
        <v>222</v>
      </c>
      <c r="G40" s="14">
        <f>SUM(G27:G39)</f>
        <v>4226</v>
      </c>
    </row>
    <row r="42" spans="1:7" ht="17.25">
      <c r="A42" s="27" t="s">
        <v>67</v>
      </c>
    </row>
    <row r="43" spans="1:7" ht="17.25">
      <c r="A43" s="24" t="s">
        <v>2</v>
      </c>
      <c r="B43" s="9" t="s">
        <v>98</v>
      </c>
      <c r="C43" s="9" t="s">
        <v>99</v>
      </c>
      <c r="D43" s="9" t="s">
        <v>100</v>
      </c>
      <c r="E43" s="7" t="s">
        <v>104</v>
      </c>
      <c r="F43" s="7" t="s">
        <v>101</v>
      </c>
      <c r="G43" s="7" t="s">
        <v>102</v>
      </c>
    </row>
    <row r="44" spans="1:7" ht="17.25">
      <c r="A44" s="28" t="s">
        <v>69</v>
      </c>
      <c r="B44" s="15">
        <v>235</v>
      </c>
      <c r="C44" s="1">
        <v>235</v>
      </c>
      <c r="D44" s="1">
        <v>5</v>
      </c>
      <c r="E44" s="1">
        <f>C44+D44</f>
        <v>240</v>
      </c>
      <c r="F44" s="1"/>
      <c r="G44" s="15">
        <f>E44+F44</f>
        <v>240</v>
      </c>
    </row>
    <row r="45" spans="1:7" ht="17.25">
      <c r="A45" s="29" t="s">
        <v>71</v>
      </c>
      <c r="B45" s="15">
        <v>1</v>
      </c>
      <c r="C45" s="1">
        <v>1</v>
      </c>
      <c r="D45" s="1"/>
      <c r="E45" s="1">
        <f t="shared" ref="E45:E58" si="7">C45+D45</f>
        <v>1</v>
      </c>
      <c r="F45" s="1"/>
      <c r="G45" s="15">
        <f t="shared" ref="G45:G58" si="8">E45+F45</f>
        <v>1</v>
      </c>
    </row>
    <row r="46" spans="1:7" ht="17.25">
      <c r="A46" s="28" t="s">
        <v>73</v>
      </c>
      <c r="B46" s="15">
        <v>2468</v>
      </c>
      <c r="C46" s="1">
        <v>2462</v>
      </c>
      <c r="D46" s="1">
        <v>52</v>
      </c>
      <c r="E46" s="1">
        <f t="shared" si="7"/>
        <v>2514</v>
      </c>
      <c r="F46" s="1"/>
      <c r="G46" s="15">
        <f t="shared" si="8"/>
        <v>2514</v>
      </c>
    </row>
    <row r="47" spans="1:7" ht="17.25">
      <c r="A47" s="28" t="s">
        <v>75</v>
      </c>
      <c r="B47" s="15">
        <v>850</v>
      </c>
      <c r="C47" s="2">
        <v>850</v>
      </c>
      <c r="D47" s="2">
        <v>18</v>
      </c>
      <c r="E47" s="2">
        <f t="shared" si="7"/>
        <v>868</v>
      </c>
      <c r="F47" s="2"/>
      <c r="G47" s="15">
        <f t="shared" si="8"/>
        <v>868</v>
      </c>
    </row>
    <row r="48" spans="1:7" ht="17.25">
      <c r="A48" s="28" t="s">
        <v>77</v>
      </c>
      <c r="B48" s="15">
        <v>495</v>
      </c>
      <c r="C48" s="15">
        <v>495</v>
      </c>
      <c r="D48" s="1"/>
      <c r="E48" s="1">
        <f t="shared" si="7"/>
        <v>495</v>
      </c>
      <c r="F48" s="1"/>
      <c r="G48" s="15">
        <f t="shared" si="8"/>
        <v>495</v>
      </c>
    </row>
    <row r="49" spans="1:7" ht="17.25">
      <c r="A49" s="28" t="s">
        <v>79</v>
      </c>
      <c r="B49" s="15">
        <v>300</v>
      </c>
      <c r="C49" s="15">
        <v>300</v>
      </c>
      <c r="D49" s="1"/>
      <c r="E49" s="1">
        <f t="shared" si="7"/>
        <v>300</v>
      </c>
      <c r="F49" s="1"/>
      <c r="G49" s="15">
        <f t="shared" si="8"/>
        <v>300</v>
      </c>
    </row>
    <row r="50" spans="1:7" ht="17.25">
      <c r="A50" s="28" t="s">
        <v>81</v>
      </c>
      <c r="B50" s="15">
        <v>144</v>
      </c>
      <c r="C50" s="15">
        <v>144</v>
      </c>
      <c r="D50" s="1"/>
      <c r="E50" s="1">
        <f t="shared" si="7"/>
        <v>144</v>
      </c>
      <c r="F50" s="1"/>
      <c r="G50" s="15">
        <f t="shared" si="8"/>
        <v>144</v>
      </c>
    </row>
    <row r="51" spans="1:7" ht="17.25">
      <c r="A51" s="28" t="s">
        <v>83</v>
      </c>
      <c r="B51" s="15">
        <v>22</v>
      </c>
      <c r="C51" s="1">
        <v>22</v>
      </c>
      <c r="D51" s="1">
        <v>1</v>
      </c>
      <c r="E51" s="1">
        <f t="shared" si="7"/>
        <v>23</v>
      </c>
      <c r="F51" s="1"/>
      <c r="G51" s="15">
        <f t="shared" si="8"/>
        <v>23</v>
      </c>
    </row>
    <row r="52" spans="1:7" ht="17.25">
      <c r="A52" s="28" t="s">
        <v>85</v>
      </c>
      <c r="B52" s="15">
        <v>105</v>
      </c>
      <c r="C52" s="15">
        <v>105</v>
      </c>
      <c r="D52" s="1"/>
      <c r="E52" s="1">
        <f t="shared" si="7"/>
        <v>105</v>
      </c>
      <c r="F52" s="1"/>
      <c r="G52" s="15">
        <f t="shared" si="8"/>
        <v>105</v>
      </c>
    </row>
    <row r="53" spans="1:7" ht="17.25">
      <c r="A53" s="28" t="s">
        <v>87</v>
      </c>
      <c r="B53" s="15">
        <v>11</v>
      </c>
      <c r="C53" s="15">
        <v>11</v>
      </c>
      <c r="D53" s="1"/>
      <c r="E53" s="1">
        <f t="shared" si="7"/>
        <v>11</v>
      </c>
      <c r="F53" s="1"/>
      <c r="G53" s="15">
        <f t="shared" si="8"/>
        <v>11</v>
      </c>
    </row>
    <row r="54" spans="1:7" ht="17.25">
      <c r="A54" s="28" t="s">
        <v>89</v>
      </c>
      <c r="B54" s="15">
        <v>310</v>
      </c>
      <c r="C54" s="15">
        <v>274</v>
      </c>
      <c r="D54" s="2"/>
      <c r="E54" s="2">
        <f t="shared" si="7"/>
        <v>274</v>
      </c>
      <c r="F54" s="2"/>
      <c r="G54" s="15">
        <f t="shared" si="8"/>
        <v>274</v>
      </c>
    </row>
    <row r="55" spans="1:7" ht="17.25">
      <c r="A55" s="28" t="s">
        <v>91</v>
      </c>
      <c r="B55" s="15">
        <v>600</v>
      </c>
      <c r="C55" s="15">
        <v>600</v>
      </c>
      <c r="D55" s="1"/>
      <c r="E55" s="1">
        <f t="shared" si="7"/>
        <v>600</v>
      </c>
      <c r="F55" s="1"/>
      <c r="G55" s="15">
        <f t="shared" si="8"/>
        <v>600</v>
      </c>
    </row>
    <row r="56" spans="1:7" ht="17.25">
      <c r="A56" s="28" t="s">
        <v>93</v>
      </c>
      <c r="B56" s="15">
        <v>2680</v>
      </c>
      <c r="C56" s="15">
        <v>2636</v>
      </c>
      <c r="D56" s="2"/>
      <c r="E56" s="2">
        <f t="shared" si="7"/>
        <v>2636</v>
      </c>
      <c r="F56" s="2"/>
      <c r="G56" s="15">
        <f t="shared" si="8"/>
        <v>2636</v>
      </c>
    </row>
    <row r="57" spans="1:7" ht="17.25">
      <c r="A57" s="28" t="s">
        <v>95</v>
      </c>
      <c r="B57" s="15">
        <v>135</v>
      </c>
      <c r="C57" s="15">
        <v>135</v>
      </c>
      <c r="D57" s="1"/>
      <c r="E57" s="1">
        <f t="shared" si="7"/>
        <v>135</v>
      </c>
      <c r="F57" s="1"/>
      <c r="G57" s="15">
        <f t="shared" si="8"/>
        <v>135</v>
      </c>
    </row>
    <row r="58" spans="1:7" ht="17.25">
      <c r="A58" s="28" t="s">
        <v>97</v>
      </c>
      <c r="B58" s="15">
        <v>340</v>
      </c>
      <c r="C58" s="1">
        <v>340</v>
      </c>
      <c r="D58" s="1">
        <v>5</v>
      </c>
      <c r="E58" s="1">
        <f t="shared" si="7"/>
        <v>345</v>
      </c>
      <c r="F58" s="1"/>
      <c r="G58" s="15">
        <f t="shared" si="8"/>
        <v>345</v>
      </c>
    </row>
    <row r="59" spans="1:7" ht="17.25">
      <c r="A59" s="28" t="s">
        <v>107</v>
      </c>
      <c r="B59" s="14">
        <f>SUM(B44:B58)</f>
        <v>8696</v>
      </c>
      <c r="C59" s="14">
        <f t="shared" ref="C59:G59" si="9">SUM(C44:C58)</f>
        <v>8610</v>
      </c>
      <c r="D59" s="14">
        <f t="shared" si="9"/>
        <v>81</v>
      </c>
      <c r="E59" s="14">
        <f t="shared" si="9"/>
        <v>8691</v>
      </c>
      <c r="F59" s="14">
        <f t="shared" si="9"/>
        <v>0</v>
      </c>
      <c r="G59" s="14">
        <f t="shared" si="9"/>
        <v>8691</v>
      </c>
    </row>
    <row r="61" spans="1:7" ht="17.25">
      <c r="A61" s="17" t="s">
        <v>1</v>
      </c>
    </row>
    <row r="62" spans="1:7" ht="17.25">
      <c r="A62" s="24" t="s">
        <v>2</v>
      </c>
      <c r="B62" s="9" t="s">
        <v>98</v>
      </c>
      <c r="C62" s="9" t="s">
        <v>99</v>
      </c>
      <c r="D62" s="9" t="s">
        <v>100</v>
      </c>
      <c r="E62" s="7" t="s">
        <v>104</v>
      </c>
      <c r="F62" s="7" t="s">
        <v>101</v>
      </c>
      <c r="G62" s="7" t="s">
        <v>102</v>
      </c>
    </row>
    <row r="63" spans="1:7" ht="17.25">
      <c r="A63" s="25" t="s">
        <v>4</v>
      </c>
      <c r="B63" s="3">
        <v>27</v>
      </c>
      <c r="C63" s="1"/>
      <c r="D63" s="1"/>
      <c r="E63" s="1">
        <f>C63+D63</f>
        <v>0</v>
      </c>
      <c r="F63" s="1"/>
      <c r="G63" s="3">
        <f>E63+F63</f>
        <v>0</v>
      </c>
    </row>
    <row r="64" spans="1:7" ht="17.25">
      <c r="A64" s="25" t="s">
        <v>6</v>
      </c>
      <c r="B64" s="3">
        <v>1599</v>
      </c>
      <c r="C64" s="3">
        <v>1537</v>
      </c>
      <c r="D64" s="2">
        <v>65</v>
      </c>
      <c r="E64" s="2">
        <f t="shared" ref="E64:E76" si="10">C64+D64</f>
        <v>1602</v>
      </c>
      <c r="F64" s="2"/>
      <c r="G64" s="3">
        <f t="shared" ref="G64:G76" si="11">E64+F64</f>
        <v>1602</v>
      </c>
    </row>
    <row r="65" spans="1:7" ht="17.25">
      <c r="A65" s="25" t="s">
        <v>8</v>
      </c>
      <c r="B65" s="3">
        <v>1962</v>
      </c>
      <c r="C65" s="1">
        <v>1962</v>
      </c>
      <c r="D65" s="1">
        <v>77</v>
      </c>
      <c r="E65" s="1">
        <f t="shared" si="10"/>
        <v>2039</v>
      </c>
      <c r="F65" s="1"/>
      <c r="G65" s="3">
        <f t="shared" si="11"/>
        <v>2039</v>
      </c>
    </row>
    <row r="66" spans="1:7" ht="17.25">
      <c r="A66" s="25" t="s">
        <v>10</v>
      </c>
      <c r="B66" s="3">
        <v>363</v>
      </c>
      <c r="C66" s="1">
        <v>363</v>
      </c>
      <c r="D66" s="1">
        <v>7</v>
      </c>
      <c r="E66" s="1">
        <f t="shared" si="10"/>
        <v>370</v>
      </c>
      <c r="F66" s="1"/>
      <c r="G66" s="3">
        <f t="shared" si="11"/>
        <v>370</v>
      </c>
    </row>
    <row r="67" spans="1:7" ht="17.25">
      <c r="A67" s="30" t="s">
        <v>12</v>
      </c>
      <c r="B67" s="3">
        <v>617</v>
      </c>
      <c r="C67" s="1">
        <v>616</v>
      </c>
      <c r="D67" s="1">
        <v>9</v>
      </c>
      <c r="E67" s="1">
        <f t="shared" si="10"/>
        <v>625</v>
      </c>
      <c r="F67" s="1"/>
      <c r="G67" s="3">
        <f t="shared" si="11"/>
        <v>625</v>
      </c>
    </row>
    <row r="68" spans="1:7" ht="17.25">
      <c r="A68" s="25" t="s">
        <v>14</v>
      </c>
      <c r="B68" s="3">
        <v>331</v>
      </c>
      <c r="C68" s="1">
        <v>331</v>
      </c>
      <c r="D68" s="1">
        <v>11</v>
      </c>
      <c r="E68" s="1">
        <f t="shared" si="10"/>
        <v>342</v>
      </c>
      <c r="F68" s="1"/>
      <c r="G68" s="3">
        <f t="shared" si="11"/>
        <v>342</v>
      </c>
    </row>
    <row r="69" spans="1:7" ht="17.25">
      <c r="A69" s="25" t="s">
        <v>16</v>
      </c>
      <c r="B69" s="13">
        <v>67</v>
      </c>
      <c r="C69" s="13">
        <v>66</v>
      </c>
      <c r="D69" s="1"/>
      <c r="E69" s="1">
        <f t="shared" si="10"/>
        <v>66</v>
      </c>
      <c r="F69" s="1"/>
      <c r="G69" s="3">
        <f t="shared" si="11"/>
        <v>66</v>
      </c>
    </row>
    <row r="70" spans="1:7" ht="17.25">
      <c r="A70" s="30" t="s">
        <v>18</v>
      </c>
      <c r="B70" s="3">
        <v>1494</v>
      </c>
      <c r="C70" s="3">
        <v>1491</v>
      </c>
      <c r="D70" s="1"/>
      <c r="E70" s="1">
        <f t="shared" si="10"/>
        <v>1491</v>
      </c>
      <c r="F70" s="1"/>
      <c r="G70" s="3">
        <f t="shared" si="11"/>
        <v>1491</v>
      </c>
    </row>
    <row r="71" spans="1:7" ht="17.25">
      <c r="A71" s="25" t="s">
        <v>20</v>
      </c>
      <c r="B71" s="3">
        <v>11</v>
      </c>
      <c r="C71" s="1"/>
      <c r="D71" s="1"/>
      <c r="E71" s="1">
        <f t="shared" si="10"/>
        <v>0</v>
      </c>
      <c r="F71" s="1"/>
      <c r="G71" s="3">
        <f t="shared" si="11"/>
        <v>0</v>
      </c>
    </row>
    <row r="72" spans="1:7" ht="17.25">
      <c r="A72" s="25" t="s">
        <v>22</v>
      </c>
      <c r="B72" s="3">
        <v>56</v>
      </c>
      <c r="C72" s="3">
        <v>56</v>
      </c>
      <c r="D72" s="1"/>
      <c r="E72" s="1">
        <f t="shared" si="10"/>
        <v>56</v>
      </c>
      <c r="F72" s="1"/>
      <c r="G72" s="3">
        <f t="shared" si="11"/>
        <v>56</v>
      </c>
    </row>
    <row r="73" spans="1:7" ht="17.25">
      <c r="A73" s="30" t="s">
        <v>24</v>
      </c>
      <c r="B73" s="3">
        <v>769</v>
      </c>
      <c r="C73" s="3">
        <v>769</v>
      </c>
      <c r="D73" s="2"/>
      <c r="E73" s="2">
        <f t="shared" si="10"/>
        <v>769</v>
      </c>
      <c r="F73" s="2"/>
      <c r="G73" s="3">
        <f t="shared" si="11"/>
        <v>769</v>
      </c>
    </row>
    <row r="74" spans="1:7" ht="17.25">
      <c r="A74" s="30" t="s">
        <v>26</v>
      </c>
      <c r="B74" s="3">
        <v>410</v>
      </c>
      <c r="C74" s="3">
        <v>410</v>
      </c>
      <c r="D74" s="1"/>
      <c r="E74" s="1">
        <f t="shared" si="10"/>
        <v>410</v>
      </c>
      <c r="F74" s="1"/>
      <c r="G74" s="3">
        <f t="shared" si="11"/>
        <v>410</v>
      </c>
    </row>
    <row r="75" spans="1:7" ht="17.25">
      <c r="A75" s="30" t="s">
        <v>28</v>
      </c>
      <c r="B75" s="3">
        <v>508</v>
      </c>
      <c r="C75" s="3">
        <v>508</v>
      </c>
      <c r="D75" s="1"/>
      <c r="E75" s="1">
        <f t="shared" si="10"/>
        <v>508</v>
      </c>
      <c r="F75" s="1"/>
      <c r="G75" s="3">
        <f t="shared" si="11"/>
        <v>508</v>
      </c>
    </row>
    <row r="76" spans="1:7" ht="17.25">
      <c r="A76" s="25" t="s">
        <v>30</v>
      </c>
      <c r="B76" s="3">
        <v>35</v>
      </c>
      <c r="C76" s="3">
        <v>35</v>
      </c>
      <c r="D76" s="1"/>
      <c r="E76" s="1">
        <f t="shared" si="10"/>
        <v>35</v>
      </c>
      <c r="F76" s="1"/>
      <c r="G76" s="3">
        <f t="shared" si="11"/>
        <v>35</v>
      </c>
    </row>
    <row r="77" spans="1:7" ht="17.25">
      <c r="A77" s="30" t="s">
        <v>107</v>
      </c>
      <c r="B77" s="14">
        <f>SUM(B63:B76)</f>
        <v>8249</v>
      </c>
      <c r="C77" s="14">
        <f t="shared" ref="C77:G77" si="12">SUM(C63:C76)</f>
        <v>8144</v>
      </c>
      <c r="D77" s="14">
        <f t="shared" si="12"/>
        <v>169</v>
      </c>
      <c r="E77" s="14">
        <f t="shared" si="12"/>
        <v>8313</v>
      </c>
      <c r="F77" s="14">
        <f t="shared" si="12"/>
        <v>0</v>
      </c>
      <c r="G77" s="14">
        <f t="shared" si="12"/>
        <v>8313</v>
      </c>
    </row>
    <row r="79" spans="1:7" ht="17.25">
      <c r="A79" s="27" t="s">
        <v>32</v>
      </c>
    </row>
    <row r="80" spans="1:7" ht="17.25">
      <c r="A80" s="24" t="s">
        <v>2</v>
      </c>
      <c r="B80" s="9" t="s">
        <v>98</v>
      </c>
      <c r="C80" s="9" t="s">
        <v>99</v>
      </c>
      <c r="D80" s="9" t="s">
        <v>100</v>
      </c>
      <c r="E80" s="7" t="s">
        <v>104</v>
      </c>
      <c r="F80" s="7" t="s">
        <v>101</v>
      </c>
      <c r="G80" s="7" t="s">
        <v>102</v>
      </c>
    </row>
    <row r="81" spans="1:7" ht="17.25">
      <c r="A81" s="25" t="s">
        <v>35</v>
      </c>
      <c r="B81" s="22">
        <v>300</v>
      </c>
      <c r="C81" s="22">
        <v>300</v>
      </c>
      <c r="D81" s="1"/>
      <c r="E81" s="14">
        <f>C81+D81</f>
        <v>300</v>
      </c>
      <c r="F81" s="1"/>
      <c r="G81" s="22">
        <f>E81+F81</f>
        <v>300</v>
      </c>
    </row>
    <row r="82" spans="1:7" ht="17.25">
      <c r="A82" s="25" t="s">
        <v>37</v>
      </c>
      <c r="B82" s="22">
        <v>1000</v>
      </c>
      <c r="C82" s="22">
        <v>1000</v>
      </c>
      <c r="D82" s="1"/>
      <c r="E82" s="14">
        <f t="shared" ref="E82:E91" si="13">C82+D82</f>
        <v>1000</v>
      </c>
      <c r="F82" s="1"/>
      <c r="G82" s="22">
        <f t="shared" ref="G82:G90" si="14">E82+F82</f>
        <v>1000</v>
      </c>
    </row>
    <row r="83" spans="1:7" ht="17.25">
      <c r="A83" s="25" t="s">
        <v>39</v>
      </c>
      <c r="B83" s="22">
        <v>174</v>
      </c>
      <c r="C83" s="22">
        <v>174</v>
      </c>
      <c r="D83" s="1"/>
      <c r="E83" s="14">
        <f t="shared" si="13"/>
        <v>174</v>
      </c>
      <c r="F83" s="1"/>
      <c r="G83" s="22">
        <f t="shared" si="14"/>
        <v>174</v>
      </c>
    </row>
    <row r="84" spans="1:7" ht="17.25">
      <c r="A84" s="25" t="s">
        <v>41</v>
      </c>
      <c r="B84" s="22">
        <v>1078</v>
      </c>
      <c r="C84" s="22">
        <v>1020</v>
      </c>
      <c r="D84" s="1"/>
      <c r="E84" s="14">
        <f t="shared" si="13"/>
        <v>1020</v>
      </c>
      <c r="F84" s="1"/>
      <c r="G84" s="22">
        <f t="shared" si="14"/>
        <v>1020</v>
      </c>
    </row>
    <row r="85" spans="1:7" ht="17.25">
      <c r="A85" s="25" t="s">
        <v>42</v>
      </c>
      <c r="B85" s="22">
        <v>567</v>
      </c>
      <c r="C85" s="22">
        <v>567</v>
      </c>
      <c r="D85" s="1"/>
      <c r="E85" s="14">
        <f t="shared" si="13"/>
        <v>567</v>
      </c>
      <c r="F85" s="1"/>
      <c r="G85" s="22">
        <f t="shared" si="14"/>
        <v>567</v>
      </c>
    </row>
    <row r="86" spans="1:7" ht="17.25">
      <c r="A86" s="25" t="s">
        <v>44</v>
      </c>
      <c r="B86" s="22">
        <v>629</v>
      </c>
      <c r="C86" s="22">
        <v>629</v>
      </c>
      <c r="D86" s="1"/>
      <c r="E86" s="14">
        <f t="shared" si="13"/>
        <v>629</v>
      </c>
      <c r="F86" s="1"/>
      <c r="G86" s="22">
        <f t="shared" si="14"/>
        <v>629</v>
      </c>
    </row>
    <row r="87" spans="1:7" ht="17.25">
      <c r="A87" s="25" t="s">
        <v>46</v>
      </c>
      <c r="B87" s="22">
        <v>350</v>
      </c>
      <c r="C87" s="22">
        <v>159</v>
      </c>
      <c r="D87" s="1"/>
      <c r="E87" s="14">
        <f t="shared" si="13"/>
        <v>159</v>
      </c>
      <c r="F87" s="1"/>
      <c r="G87" s="22">
        <f t="shared" si="14"/>
        <v>159</v>
      </c>
    </row>
    <row r="88" spans="1:7" ht="17.25">
      <c r="A88" s="25" t="s">
        <v>48</v>
      </c>
      <c r="B88" s="22">
        <v>143</v>
      </c>
      <c r="C88" s="22">
        <v>139</v>
      </c>
      <c r="D88" s="1"/>
      <c r="E88" s="14">
        <f t="shared" si="13"/>
        <v>139</v>
      </c>
      <c r="F88" s="1"/>
      <c r="G88" s="22">
        <f t="shared" si="14"/>
        <v>139</v>
      </c>
    </row>
    <row r="89" spans="1:7" ht="17.25">
      <c r="A89" s="25" t="s">
        <v>50</v>
      </c>
      <c r="B89" s="22">
        <v>541</v>
      </c>
      <c r="C89" s="22">
        <v>539</v>
      </c>
      <c r="D89" s="1"/>
      <c r="E89" s="14">
        <f t="shared" si="13"/>
        <v>539</v>
      </c>
      <c r="F89" s="1"/>
      <c r="G89" s="22">
        <f t="shared" si="14"/>
        <v>539</v>
      </c>
    </row>
    <row r="90" spans="1:7" ht="17.25">
      <c r="A90" s="25" t="s">
        <v>52</v>
      </c>
      <c r="B90" s="22">
        <v>1000</v>
      </c>
      <c r="C90" s="22">
        <v>96</v>
      </c>
      <c r="D90" s="1"/>
      <c r="E90" s="14">
        <f t="shared" si="13"/>
        <v>96</v>
      </c>
      <c r="F90" s="1"/>
      <c r="G90" s="22">
        <f t="shared" si="14"/>
        <v>96</v>
      </c>
    </row>
    <row r="91" spans="1:7" ht="17.25">
      <c r="A91" s="25" t="s">
        <v>54</v>
      </c>
      <c r="B91" s="22">
        <v>244</v>
      </c>
      <c r="C91" s="22">
        <v>244</v>
      </c>
      <c r="D91" s="1"/>
      <c r="E91" s="14">
        <f t="shared" si="13"/>
        <v>244</v>
      </c>
      <c r="F91" s="1"/>
      <c r="G91" s="22">
        <f>E91+F91</f>
        <v>244</v>
      </c>
    </row>
    <row r="92" spans="1:7" ht="17.25">
      <c r="A92" s="25" t="s">
        <v>107</v>
      </c>
      <c r="B92" s="14">
        <f>SUM(B81:B91)</f>
        <v>6026</v>
      </c>
      <c r="C92" s="14">
        <f t="shared" ref="C92:G92" si="15">SUM(C81:C91)</f>
        <v>4867</v>
      </c>
      <c r="D92" s="14">
        <f t="shared" si="15"/>
        <v>0</v>
      </c>
      <c r="E92" s="14">
        <f t="shared" si="15"/>
        <v>4867</v>
      </c>
      <c r="F92" s="14">
        <f t="shared" si="15"/>
        <v>0</v>
      </c>
      <c r="G92" s="14">
        <f t="shared" si="15"/>
        <v>4867</v>
      </c>
    </row>
    <row r="94" spans="1:7" ht="17.25">
      <c r="A94" s="17" t="s">
        <v>56</v>
      </c>
    </row>
    <row r="95" spans="1:7" ht="17.25">
      <c r="A95" s="24" t="s">
        <v>2</v>
      </c>
      <c r="B95" s="9" t="s">
        <v>98</v>
      </c>
      <c r="C95" s="9" t="s">
        <v>99</v>
      </c>
      <c r="D95" s="9" t="s">
        <v>100</v>
      </c>
      <c r="E95" s="7" t="s">
        <v>104</v>
      </c>
      <c r="F95" s="7" t="s">
        <v>101</v>
      </c>
      <c r="G95" s="7" t="s">
        <v>102</v>
      </c>
    </row>
    <row r="96" spans="1:7" ht="17.25">
      <c r="A96" s="30" t="s">
        <v>59</v>
      </c>
      <c r="B96" s="3">
        <v>627</v>
      </c>
      <c r="C96" s="3">
        <v>627</v>
      </c>
      <c r="D96" s="1"/>
      <c r="E96" s="14">
        <f>C96+D96</f>
        <v>627</v>
      </c>
      <c r="F96" s="1"/>
      <c r="G96" s="3">
        <f>E96+F96</f>
        <v>627</v>
      </c>
    </row>
    <row r="97" spans="1:7" ht="17.25">
      <c r="A97" s="30" t="s">
        <v>61</v>
      </c>
      <c r="B97" s="3">
        <v>389</v>
      </c>
      <c r="C97" s="3">
        <v>380</v>
      </c>
      <c r="D97" s="1"/>
      <c r="E97" s="14">
        <f t="shared" ref="E97:E99" si="16">C97+D97</f>
        <v>380</v>
      </c>
      <c r="F97" s="1"/>
      <c r="G97" s="3">
        <f t="shared" ref="G97:G99" si="17">E97+F97</f>
        <v>380</v>
      </c>
    </row>
    <row r="98" spans="1:7" ht="17.25">
      <c r="A98" s="30" t="s">
        <v>63</v>
      </c>
      <c r="B98" s="3">
        <v>1095</v>
      </c>
      <c r="C98" s="3">
        <v>1086</v>
      </c>
      <c r="D98" s="2"/>
      <c r="E98" s="37">
        <f t="shared" si="16"/>
        <v>1086</v>
      </c>
      <c r="F98" s="2"/>
      <c r="G98" s="3">
        <f t="shared" si="17"/>
        <v>1086</v>
      </c>
    </row>
    <row r="99" spans="1:7" ht="17.25">
      <c r="A99" s="30" t="s">
        <v>65</v>
      </c>
      <c r="B99" s="3">
        <v>410</v>
      </c>
      <c r="C99" s="3">
        <v>410</v>
      </c>
      <c r="D99" s="2"/>
      <c r="E99" s="37">
        <f t="shared" si="16"/>
        <v>410</v>
      </c>
      <c r="F99" s="2"/>
      <c r="G99" s="3">
        <f t="shared" si="17"/>
        <v>410</v>
      </c>
    </row>
    <row r="100" spans="1:7" ht="17.25">
      <c r="A100" s="30" t="s">
        <v>107</v>
      </c>
      <c r="B100" s="14">
        <f>SUM(B96:B99)</f>
        <v>2521</v>
      </c>
      <c r="C100" s="14">
        <f t="shared" ref="C100:G100" si="18">SUM(C96:C99)</f>
        <v>2503</v>
      </c>
      <c r="D100" s="14">
        <f t="shared" si="18"/>
        <v>0</v>
      </c>
      <c r="E100" s="14">
        <f t="shared" si="18"/>
        <v>2503</v>
      </c>
      <c r="F100" s="14">
        <f t="shared" si="18"/>
        <v>0</v>
      </c>
      <c r="G100" s="14">
        <f t="shared" si="18"/>
        <v>2503</v>
      </c>
    </row>
    <row r="102" spans="1:7" ht="17.25">
      <c r="A102" s="17" t="s">
        <v>120</v>
      </c>
    </row>
    <row r="103" spans="1:7" ht="17.25">
      <c r="A103" s="24" t="s">
        <v>2</v>
      </c>
      <c r="B103" s="9" t="s">
        <v>98</v>
      </c>
      <c r="C103" s="9" t="s">
        <v>99</v>
      </c>
      <c r="D103" s="9" t="s">
        <v>100</v>
      </c>
      <c r="E103" s="7" t="s">
        <v>104</v>
      </c>
      <c r="F103" s="7" t="s">
        <v>101</v>
      </c>
      <c r="G103" s="7" t="s">
        <v>102</v>
      </c>
    </row>
    <row r="104" spans="1:7" ht="17.25">
      <c r="A104" s="30" t="s">
        <v>68</v>
      </c>
      <c r="B104" s="3">
        <v>1</v>
      </c>
      <c r="C104" s="13">
        <v>1</v>
      </c>
      <c r="D104" s="1"/>
      <c r="E104" s="14">
        <f>C104+D104</f>
        <v>1</v>
      </c>
      <c r="F104" s="1"/>
      <c r="G104" s="3">
        <f>E104+F104</f>
        <v>1</v>
      </c>
    </row>
    <row r="105" spans="1:7" ht="17.25">
      <c r="A105" s="31" t="s">
        <v>70</v>
      </c>
      <c r="B105" s="6">
        <v>507</v>
      </c>
      <c r="C105" s="4">
        <v>75</v>
      </c>
      <c r="D105" s="21"/>
      <c r="E105" s="35">
        <f t="shared" ref="E105:E117" si="19">C105+D105</f>
        <v>75</v>
      </c>
      <c r="F105" s="21">
        <v>429</v>
      </c>
      <c r="G105" s="6">
        <f t="shared" ref="G105:G117" si="20">E105+F105</f>
        <v>504</v>
      </c>
    </row>
    <row r="106" spans="1:7" ht="17.25">
      <c r="A106" s="30" t="s">
        <v>72</v>
      </c>
      <c r="B106" s="3">
        <v>27</v>
      </c>
      <c r="C106" s="3">
        <v>2</v>
      </c>
      <c r="D106" s="1"/>
      <c r="E106" s="14">
        <f t="shared" si="19"/>
        <v>2</v>
      </c>
      <c r="F106" s="1"/>
      <c r="G106" s="3">
        <f t="shared" si="20"/>
        <v>2</v>
      </c>
    </row>
    <row r="107" spans="1:7" ht="17.25">
      <c r="A107" s="30" t="s">
        <v>74</v>
      </c>
      <c r="B107" s="3">
        <v>148</v>
      </c>
      <c r="C107" s="3">
        <v>100</v>
      </c>
      <c r="D107" s="1"/>
      <c r="E107" s="14">
        <f t="shared" si="19"/>
        <v>100</v>
      </c>
      <c r="F107" s="1"/>
      <c r="G107" s="3">
        <f t="shared" si="20"/>
        <v>100</v>
      </c>
    </row>
    <row r="108" spans="1:7" ht="17.25">
      <c r="A108" s="30" t="s">
        <v>76</v>
      </c>
      <c r="B108" s="3">
        <v>59</v>
      </c>
      <c r="C108" s="3">
        <v>0</v>
      </c>
      <c r="D108" s="1"/>
      <c r="E108" s="14">
        <f t="shared" si="19"/>
        <v>0</v>
      </c>
      <c r="F108" s="1"/>
      <c r="G108" s="3">
        <f t="shared" si="20"/>
        <v>0</v>
      </c>
    </row>
    <row r="109" spans="1:7" ht="17.25">
      <c r="A109" s="30" t="s">
        <v>78</v>
      </c>
      <c r="B109" s="3">
        <v>12</v>
      </c>
      <c r="C109" s="3">
        <v>12</v>
      </c>
      <c r="D109" s="1"/>
      <c r="E109" s="14">
        <f t="shared" si="19"/>
        <v>12</v>
      </c>
      <c r="F109" s="1"/>
      <c r="G109" s="3">
        <f t="shared" si="20"/>
        <v>12</v>
      </c>
    </row>
    <row r="110" spans="1:7" ht="17.25">
      <c r="A110" s="30" t="s">
        <v>80</v>
      </c>
      <c r="B110" s="3">
        <v>6</v>
      </c>
      <c r="C110" s="3">
        <v>0</v>
      </c>
      <c r="D110" s="1"/>
      <c r="E110" s="14">
        <f t="shared" si="19"/>
        <v>0</v>
      </c>
      <c r="F110" s="1"/>
      <c r="G110" s="3">
        <f t="shared" si="20"/>
        <v>0</v>
      </c>
    </row>
    <row r="111" spans="1:7" ht="17.25">
      <c r="A111" s="30" t="s">
        <v>82</v>
      </c>
      <c r="B111" s="3">
        <v>178</v>
      </c>
      <c r="C111" s="3">
        <v>176</v>
      </c>
      <c r="D111" s="1"/>
      <c r="E111" s="14">
        <f t="shared" si="19"/>
        <v>176</v>
      </c>
      <c r="F111" s="1"/>
      <c r="G111" s="3">
        <f t="shared" si="20"/>
        <v>176</v>
      </c>
    </row>
    <row r="112" spans="1:7" ht="17.25">
      <c r="A112" s="30" t="s">
        <v>84</v>
      </c>
      <c r="B112" s="3">
        <v>124</v>
      </c>
      <c r="C112" s="3">
        <v>95</v>
      </c>
      <c r="D112" s="1"/>
      <c r="E112" s="14">
        <f t="shared" si="19"/>
        <v>95</v>
      </c>
      <c r="F112" s="1"/>
      <c r="G112" s="3">
        <f t="shared" si="20"/>
        <v>95</v>
      </c>
    </row>
    <row r="113" spans="1:7" ht="17.25">
      <c r="A113" s="30" t="s">
        <v>86</v>
      </c>
      <c r="B113" s="3">
        <v>127</v>
      </c>
      <c r="C113" s="3"/>
      <c r="D113" s="1"/>
      <c r="E113" s="14">
        <f t="shared" si="19"/>
        <v>0</v>
      </c>
      <c r="F113" s="1"/>
      <c r="G113" s="3">
        <f t="shared" si="20"/>
        <v>0</v>
      </c>
    </row>
    <row r="114" spans="1:7" ht="17.25">
      <c r="A114" s="30" t="s">
        <v>88</v>
      </c>
      <c r="B114" s="3">
        <v>4</v>
      </c>
      <c r="C114" s="3">
        <v>3</v>
      </c>
      <c r="D114" s="1"/>
      <c r="E114" s="14">
        <f t="shared" si="19"/>
        <v>3</v>
      </c>
      <c r="F114" s="1"/>
      <c r="G114" s="3">
        <f t="shared" si="20"/>
        <v>3</v>
      </c>
    </row>
    <row r="115" spans="1:7" ht="17.25">
      <c r="A115" s="30" t="s">
        <v>90</v>
      </c>
      <c r="B115" s="3">
        <v>15</v>
      </c>
      <c r="C115" s="3">
        <v>13</v>
      </c>
      <c r="D115" s="1"/>
      <c r="E115" s="14">
        <f t="shared" si="19"/>
        <v>13</v>
      </c>
      <c r="F115" s="1"/>
      <c r="G115" s="3">
        <f t="shared" si="20"/>
        <v>13</v>
      </c>
    </row>
    <row r="116" spans="1:7" ht="17.25">
      <c r="A116" s="30" t="s">
        <v>92</v>
      </c>
      <c r="B116" s="3">
        <v>6</v>
      </c>
      <c r="C116" s="3">
        <v>6</v>
      </c>
      <c r="D116" s="2"/>
      <c r="E116" s="37">
        <f t="shared" si="19"/>
        <v>6</v>
      </c>
      <c r="F116" s="2"/>
      <c r="G116" s="3">
        <f t="shared" si="20"/>
        <v>6</v>
      </c>
    </row>
    <row r="117" spans="1:7" ht="17.25">
      <c r="A117" s="30" t="s">
        <v>94</v>
      </c>
      <c r="B117" s="3">
        <v>333</v>
      </c>
      <c r="C117" s="3">
        <v>333</v>
      </c>
      <c r="D117" s="1"/>
      <c r="E117" s="14">
        <f t="shared" si="19"/>
        <v>333</v>
      </c>
      <c r="F117" s="1"/>
      <c r="G117" s="3">
        <f t="shared" si="20"/>
        <v>333</v>
      </c>
    </row>
    <row r="118" spans="1:7" ht="17.25">
      <c r="A118" s="30" t="s">
        <v>107</v>
      </c>
      <c r="B118" s="14">
        <f>SUM(B104:B117)</f>
        <v>1547</v>
      </c>
      <c r="C118" s="14">
        <f t="shared" ref="C118:G118" si="21">SUM(C104:C117)</f>
        <v>816</v>
      </c>
      <c r="D118" s="14">
        <f t="shared" si="21"/>
        <v>0</v>
      </c>
      <c r="E118" s="14">
        <f t="shared" si="21"/>
        <v>816</v>
      </c>
      <c r="F118" s="14">
        <f t="shared" si="21"/>
        <v>429</v>
      </c>
      <c r="G118" s="14">
        <f t="shared" si="21"/>
        <v>1245</v>
      </c>
    </row>
    <row r="120" spans="1:7" ht="17.25">
      <c r="A120" s="36" t="s">
        <v>106</v>
      </c>
      <c r="B120" s="32"/>
      <c r="C120" s="33"/>
      <c r="D120" s="33"/>
      <c r="E120" s="34"/>
    </row>
    <row r="121" spans="1:7" ht="17.25">
      <c r="A121" s="24" t="s">
        <v>2</v>
      </c>
      <c r="B121" s="9" t="s">
        <v>98</v>
      </c>
      <c r="C121" s="9" t="s">
        <v>99</v>
      </c>
      <c r="D121" s="9" t="s">
        <v>100</v>
      </c>
      <c r="E121" s="7" t="s">
        <v>104</v>
      </c>
      <c r="F121" s="7" t="s">
        <v>101</v>
      </c>
      <c r="G121" s="7" t="s">
        <v>102</v>
      </c>
    </row>
    <row r="122" spans="1:7" ht="17.25">
      <c r="A122" s="38" t="s">
        <v>96</v>
      </c>
      <c r="B122" s="23">
        <v>35</v>
      </c>
      <c r="C122" s="13">
        <v>34</v>
      </c>
      <c r="D122" s="1"/>
      <c r="E122" s="14">
        <f>C122+D122</f>
        <v>34</v>
      </c>
      <c r="F122" s="1"/>
      <c r="G122" s="3">
        <f>E122+F122</f>
        <v>34</v>
      </c>
    </row>
    <row r="123" spans="1:7">
      <c r="A123" s="39" t="s">
        <v>107</v>
      </c>
      <c r="B123" s="1">
        <f>B122</f>
        <v>35</v>
      </c>
      <c r="C123" s="1">
        <f t="shared" ref="C123:G123" si="22">C122</f>
        <v>34</v>
      </c>
      <c r="D123" s="1">
        <f t="shared" si="22"/>
        <v>0</v>
      </c>
      <c r="E123" s="1">
        <f t="shared" si="22"/>
        <v>34</v>
      </c>
      <c r="F123" s="1">
        <f t="shared" si="22"/>
        <v>0</v>
      </c>
      <c r="G123" s="1">
        <f t="shared" si="22"/>
        <v>34</v>
      </c>
    </row>
  </sheetData>
  <mergeCells count="1">
    <mergeCell ref="A1:I1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2019-12-02T05:51:26Z</dcterms:created>
  <dcterms:modified xsi:type="dcterms:W3CDTF">2019-12-02T08:29:38Z</dcterms:modified>
</cp:coreProperties>
</file>